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cconnect-my.sharepoint.com/personal/jack_svendsgaard_nc_gov/Documents/Documents/EPMO Project/New Document Links/"/>
    </mc:Choice>
  </mc:AlternateContent>
  <xr:revisionPtr revIDLastSave="5" documentId="11_D483BFE583DCFE11BB624DE69007E594903AD7F2" xr6:coauthVersionLast="47" xr6:coauthVersionMax="47" xr10:uidLastSave="{97C32419-79FA-49F1-A5C6-420006771E18}"/>
  <bookViews>
    <workbookView xWindow="-108" yWindow="-108" windowWidth="23256" windowHeight="12576" xr2:uid="{00000000-000D-0000-FFFF-FFFF00000000}"/>
  </bookViews>
  <sheets>
    <sheet name="Closeout" sheetId="1" r:id="rId1"/>
    <sheet name="Sheet1" sheetId="2" r:id="rId2"/>
  </sheets>
  <definedNames>
    <definedName name="Actual1">#REF!</definedName>
    <definedName name="Actual10">#REF!</definedName>
    <definedName name="Actual11">#REF!</definedName>
    <definedName name="Actual12">Gifts[[#Totals],[FY2]]</definedName>
    <definedName name="Actual13">#REF!</definedName>
    <definedName name="Actual2">#REF!</definedName>
    <definedName name="Actual3">#REF!</definedName>
    <definedName name="Actual4">#REF!</definedName>
    <definedName name="Actual5">#REF!</definedName>
    <definedName name="Actual6">#REF!</definedName>
    <definedName name="Actual7">#REF!</definedName>
    <definedName name="Actual8">#REF!</definedName>
    <definedName name="Actual9">#REF!</definedName>
    <definedName name="Projected1">#REF!</definedName>
    <definedName name="Projected10">#REF!</definedName>
    <definedName name="Projected11">#REF!</definedName>
    <definedName name="Projected12">Gifts[[#Totals],[FY1]]</definedName>
    <definedName name="Projected13">#REF!</definedName>
    <definedName name="Projected2">#REF!</definedName>
    <definedName name="Projected3">#REF!</definedName>
    <definedName name="Projected4">#REF!</definedName>
    <definedName name="Projected5">#REF!</definedName>
    <definedName name="Projected6">#REF!</definedName>
    <definedName name="Projected7">#REF!</definedName>
    <definedName name="Projected8">#REF!</definedName>
    <definedName name="Projected9">#REF!</definedName>
    <definedName name="totalExpenseActual">SUM(Actual1,Actual2,Actual3,Actual4,Actual5,Actual6,Actual7,Actual8,Actual9,Actual10,Actual11,Actual12,Actual13)</definedName>
    <definedName name="totalExpenseProjected">SUM(Projected1,Projected2,Projected3,Projected4,Projected5,Projected6,Projected7,Projected8,Projected9,Projected10,Projected11,Projected12,Projected13)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4" i="1" l="1"/>
  <c r="B4" i="2" l="1"/>
  <c r="B3" i="2"/>
  <c r="B2" i="2"/>
  <c r="D4" i="2"/>
  <c r="D3" i="2"/>
  <c r="D2" i="2"/>
  <c r="F22" i="1" l="1"/>
  <c r="F21" i="1"/>
  <c r="D23" i="1" l="1"/>
  <c r="D22" i="1"/>
  <c r="D21" i="1"/>
</calcChain>
</file>

<file path=xl/sharedStrings.xml><?xml version="1.0" encoding="utf-8"?>
<sst xmlns="http://schemas.openxmlformats.org/spreadsheetml/2006/main" count="50" uniqueCount="43">
  <si>
    <t>Variance</t>
  </si>
  <si>
    <t xml:space="preserve"> </t>
  </si>
  <si>
    <t>Measurements</t>
  </si>
  <si>
    <t>Closeout Actuals</t>
  </si>
  <si>
    <t>Project Budget</t>
  </si>
  <si>
    <t>Project End Date</t>
  </si>
  <si>
    <t>Variance2</t>
  </si>
  <si>
    <t>CR Description</t>
  </si>
  <si>
    <t>Rebaseline?</t>
  </si>
  <si>
    <t>Totals:</t>
  </si>
  <si>
    <t>Risk</t>
  </si>
  <si>
    <t>Mitigation</t>
  </si>
  <si>
    <t>Cost Category</t>
  </si>
  <si>
    <t>FY1</t>
  </si>
  <si>
    <t>FY2</t>
  </si>
  <si>
    <t>FY3</t>
  </si>
  <si>
    <t>Vendor</t>
  </si>
  <si>
    <t>Contract #</t>
  </si>
  <si>
    <t>Expiration</t>
  </si>
  <si>
    <t>Agency:</t>
  </si>
  <si>
    <t>Project Manager:</t>
  </si>
  <si>
    <t>Project Name:</t>
  </si>
  <si>
    <t>Refinement     (-10%/+25%)</t>
  </si>
  <si>
    <t>Baseline        (-5%/+10%)</t>
  </si>
  <si>
    <t>Baseline XXX</t>
  </si>
  <si>
    <t>PRINTED COPIES FROM THE ON-LINE SYSTEM ARE CONSIDERED UNCONTROLLED.  IT IS THE RESPONSIBILITY OF THE PERSON USING A PRINTED COPY TO VERIFY THE COPY THEY HAVE IS THE LATEST REVISION IN THE ON-LINE SYSTEM.</t>
  </si>
  <si>
    <t>DOCUMENT #</t>
  </si>
  <si>
    <t>REVISION #</t>
  </si>
  <si>
    <t>TITLE</t>
  </si>
  <si>
    <t>EFFECTIVE DATE</t>
  </si>
  <si>
    <t>0300-0350-005-D</t>
  </si>
  <si>
    <t>PROJECT CLOSEOUT REPORT</t>
  </si>
  <si>
    <t>Project Closeout Report</t>
  </si>
  <si>
    <r>
      <t xml:space="preserve">Schedule Impact </t>
    </r>
    <r>
      <rPr>
        <b/>
        <sz val="8"/>
        <rFont val="Century"/>
        <family val="1"/>
        <scheme val="major"/>
      </rPr>
      <t>(Duration in Days)</t>
    </r>
  </si>
  <si>
    <r>
      <t xml:space="preserve">Cost Impact </t>
    </r>
    <r>
      <rPr>
        <b/>
        <sz val="8"/>
        <rFont val="Century"/>
        <family val="1"/>
        <scheme val="major"/>
      </rPr>
      <t>(+/-)</t>
    </r>
  </si>
  <si>
    <t>Refinement (-10%/+25%)</t>
  </si>
  <si>
    <t>Initiation (-25%/+75%)</t>
  </si>
  <si>
    <t>Baseline (-5%/+10%)</t>
  </si>
  <si>
    <t>Initiation       (-25%/+75%)</t>
  </si>
  <si>
    <t>6/15/2017</t>
  </si>
  <si>
    <t>2.0</t>
  </si>
  <si>
    <t>Date Created:</t>
  </si>
  <si>
    <t>Instructions: 0300-0350-005-C PROJECT CLOSEOUT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</si>
</sst>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/dd/yy;@"/>
  </numFmts>
  <fonts count="22" x14ac:knownFonts="1">
    <font>
      <sz val="10"/>
      <color theme="1" tint="0.499984740745262"/>
      <name val="Trebuchet MS"/>
      <family val="2"/>
      <scheme val="minor"/>
    </font>
    <font>
      <sz val="11"/>
      <color theme="1" tint="0.499984740745262"/>
      <name val="Century"/>
      <family val="1"/>
      <scheme val="major"/>
    </font>
    <font>
      <sz val="12"/>
      <color theme="1" tint="0.499984740745262"/>
      <name val="Century"/>
      <family val="1"/>
      <scheme val="major"/>
    </font>
    <font>
      <sz val="10"/>
      <color theme="1" tint="0.499984740745262"/>
      <name val="Century"/>
      <family val="1"/>
      <scheme val="major"/>
    </font>
    <font>
      <b/>
      <sz val="18"/>
      <color theme="1" tint="0.499984740745262"/>
      <name val="Century"/>
      <family val="2"/>
      <scheme val="major"/>
    </font>
    <font>
      <sz val="11"/>
      <name val="Century"/>
      <family val="1"/>
      <scheme val="major"/>
    </font>
    <font>
      <sz val="10"/>
      <name val="Trebuchet MS"/>
      <family val="2"/>
      <scheme val="minor"/>
    </font>
    <font>
      <sz val="10"/>
      <color rgb="FF00B050"/>
      <name val="Trebuchet MS"/>
      <family val="2"/>
      <scheme val="minor"/>
    </font>
    <font>
      <b/>
      <sz val="10"/>
      <name val="Trebuchet MS"/>
      <family val="2"/>
      <scheme val="minor"/>
    </font>
    <font>
      <sz val="10"/>
      <color theme="1" tint="0.499984740745262"/>
      <name val="Trebuchet MS"/>
      <scheme val="minor"/>
    </font>
    <font>
      <sz val="8"/>
      <color rgb="FF000000"/>
      <name val="Segoe UI"/>
      <family val="2"/>
    </font>
    <font>
      <b/>
      <sz val="8"/>
      <name val="Calibri"/>
      <family val="2"/>
    </font>
    <font>
      <sz val="10"/>
      <name val="Calibri"/>
      <family val="2"/>
    </font>
    <font>
      <b/>
      <sz val="8"/>
      <name val="Century"/>
      <family val="1"/>
      <scheme val="major"/>
    </font>
    <font>
      <b/>
      <sz val="10"/>
      <name val="Calibri"/>
      <family val="2"/>
    </font>
    <font>
      <b/>
      <sz val="10"/>
      <name val="Century"/>
      <family val="1"/>
      <scheme val="major"/>
    </font>
    <font>
      <b/>
      <sz val="12"/>
      <name val="Century"/>
      <family val="1"/>
      <scheme val="major"/>
    </font>
    <font>
      <b/>
      <sz val="14"/>
      <color rgb="FF000000"/>
      <name val="Century"/>
      <family val="1"/>
    </font>
    <font>
      <b/>
      <sz val="11"/>
      <name val="Century"/>
      <family val="1"/>
      <scheme val="major"/>
    </font>
    <font>
      <b/>
      <sz val="11"/>
      <color theme="1" tint="0.499984740745262"/>
      <name val="Century"/>
      <family val="1"/>
      <scheme val="major"/>
    </font>
    <font>
      <u/>
      <sz val="10"/>
      <color theme="10"/>
      <name val="Trebuchet MS"/>
      <family val="2"/>
      <scheme val="minor"/>
    </font>
    <font>
      <b/>
      <u/>
      <sz val="8"/>
      <color rgb="FF0000FF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rgb="FFCCEC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theme="5" tint="0.59996337778862885"/>
      </right>
      <top/>
      <bottom/>
      <diagonal/>
    </border>
    <border>
      <left style="dotted">
        <color theme="5" tint="0.59996337778862885"/>
      </left>
      <right style="dotted">
        <color theme="5" tint="0.59996337778862885"/>
      </right>
      <top style="thick">
        <color theme="5" tint="0.59996337778862885"/>
      </top>
      <bottom style="double">
        <color theme="5" tint="0.59996337778862885"/>
      </bottom>
      <diagonal/>
    </border>
    <border>
      <left style="dotted">
        <color theme="5" tint="0.59996337778862885"/>
      </left>
      <right style="dotted">
        <color theme="5" tint="0.59996337778862885"/>
      </right>
      <top style="dotted">
        <color theme="5" tint="0.59996337778862885"/>
      </top>
      <bottom style="dotted">
        <color theme="5" tint="0.5999633777886288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80">
    <xf numFmtId="0" fontId="0" fillId="0" borderId="0" xfId="0"/>
    <xf numFmtId="3" fontId="0" fillId="0" borderId="0" xfId="0" applyNumberFormat="1" applyAlignment="1">
      <alignment horizontal="right" indent="2"/>
    </xf>
    <xf numFmtId="0" fontId="0" fillId="0" borderId="0" xfId="0" applyAlignment="1">
      <alignment horizontal="left" indent="1"/>
    </xf>
    <xf numFmtId="49" fontId="0" fillId="0" borderId="0" xfId="0" applyNumberFormat="1" applyAlignment="1">
      <alignment horizontal="left" inden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3" fontId="0" fillId="0" borderId="0" xfId="0" applyNumberFormat="1" applyAlignment="1">
      <alignment horizontal="right" vertical="center" indent="1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right" vertical="center" indent="1"/>
    </xf>
    <xf numFmtId="10" fontId="0" fillId="0" borderId="0" xfId="0" applyNumberFormat="1" applyAlignment="1">
      <alignment horizontal="right" vertical="center" indent="1"/>
    </xf>
    <xf numFmtId="0" fontId="5" fillId="0" borderId="0" xfId="0" applyFont="1" applyAlignment="1">
      <alignment horizontal="left" vertical="center" indent="1"/>
    </xf>
    <xf numFmtId="14" fontId="0" fillId="0" borderId="0" xfId="0" applyNumberFormat="1" applyProtection="1">
      <protection hidden="1"/>
    </xf>
    <xf numFmtId="0" fontId="7" fillId="0" borderId="5" xfId="0" applyFont="1" applyBorder="1" applyAlignment="1">
      <alignment horizontal="left" vertical="center" indent="1"/>
    </xf>
    <xf numFmtId="3" fontId="7" fillId="0" borderId="1" xfId="0" applyNumberFormat="1" applyFont="1" applyBorder="1" applyAlignment="1">
      <alignment horizontal="right" vertical="center" indent="1"/>
    </xf>
    <xf numFmtId="0" fontId="6" fillId="2" borderId="7" xfId="0" applyFont="1" applyFill="1" applyBorder="1" applyAlignment="1">
      <alignment horizontal="left" vertical="center" indent="1"/>
    </xf>
    <xf numFmtId="3" fontId="7" fillId="2" borderId="8" xfId="0" applyNumberFormat="1" applyFont="1" applyFill="1" applyBorder="1" applyAlignment="1">
      <alignment horizontal="right" vertical="center" indent="1"/>
    </xf>
    <xf numFmtId="3" fontId="7" fillId="2" borderId="9" xfId="0" applyNumberFormat="1" applyFont="1" applyFill="1" applyBorder="1" applyAlignment="1">
      <alignment horizontal="right" vertical="center" indent="1"/>
    </xf>
    <xf numFmtId="0" fontId="5" fillId="0" borderId="10" xfId="0" applyFont="1" applyBorder="1" applyAlignment="1">
      <alignment horizontal="left" vertical="center" indent="1"/>
    </xf>
    <xf numFmtId="3" fontId="5" fillId="0" borderId="11" xfId="0" applyNumberFormat="1" applyFont="1" applyBorder="1" applyAlignment="1">
      <alignment horizontal="right" vertical="center" indent="1"/>
    </xf>
    <xf numFmtId="0" fontId="0" fillId="0" borderId="10" xfId="0" applyBorder="1" applyAlignment="1">
      <alignment horizontal="left" vertical="center" indent="1"/>
    </xf>
    <xf numFmtId="3" fontId="0" fillId="0" borderId="12" xfId="0" applyNumberFormat="1" applyBorder="1" applyAlignment="1">
      <alignment horizontal="right" vertical="center" indent="1"/>
    </xf>
    <xf numFmtId="10" fontId="0" fillId="0" borderId="12" xfId="0" applyNumberFormat="1" applyBorder="1" applyAlignment="1">
      <alignment horizontal="right" vertical="center" indent="1"/>
    </xf>
    <xf numFmtId="0" fontId="6" fillId="2" borderId="0" xfId="0" applyFont="1" applyFill="1" applyAlignment="1">
      <alignment horizontal="left" vertical="center" indent="1"/>
    </xf>
    <xf numFmtId="0" fontId="0" fillId="2" borderId="0" xfId="0" applyFill="1"/>
    <xf numFmtId="0" fontId="0" fillId="2" borderId="0" xfId="0" applyFill="1" applyAlignment="1">
      <alignment horizontal="left" indent="1"/>
    </xf>
    <xf numFmtId="3" fontId="0" fillId="2" borderId="0" xfId="0" applyNumberFormat="1" applyFill="1" applyAlignment="1">
      <alignment horizontal="right" indent="2"/>
    </xf>
    <xf numFmtId="0" fontId="6" fillId="0" borderId="18" xfId="0" applyFont="1" applyBorder="1" applyAlignment="1">
      <alignment horizontal="left" vertical="center" indent="1"/>
    </xf>
    <xf numFmtId="0" fontId="6" fillId="0" borderId="13" xfId="0" applyFont="1" applyBorder="1" applyAlignment="1">
      <alignment horizontal="left" vertical="center" indent="1"/>
    </xf>
    <xf numFmtId="3" fontId="6" fillId="0" borderId="18" xfId="0" applyNumberFormat="1" applyFont="1" applyBorder="1" applyAlignment="1">
      <alignment horizontal="right" vertical="center" indent="1"/>
    </xf>
    <xf numFmtId="3" fontId="6" fillId="0" borderId="16" xfId="0" applyNumberFormat="1" applyFont="1" applyBorder="1" applyAlignment="1">
      <alignment horizontal="right" vertical="center" indent="1"/>
    </xf>
    <xf numFmtId="3" fontId="6" fillId="0" borderId="17" xfId="0" applyNumberFormat="1" applyFont="1" applyBorder="1" applyAlignment="1">
      <alignment horizontal="right" vertical="center" indent="1"/>
    </xf>
    <xf numFmtId="3" fontId="6" fillId="0" borderId="13" xfId="0" applyNumberFormat="1" applyFont="1" applyBorder="1" applyAlignment="1">
      <alignment horizontal="right" vertical="center" indent="1"/>
    </xf>
    <xf numFmtId="3" fontId="6" fillId="0" borderId="14" xfId="0" applyNumberFormat="1" applyFont="1" applyBorder="1" applyAlignment="1">
      <alignment horizontal="right" vertical="center" indent="1"/>
    </xf>
    <xf numFmtId="0" fontId="0" fillId="0" borderId="15" xfId="0" applyBorder="1"/>
    <xf numFmtId="3" fontId="6" fillId="2" borderId="13" xfId="0" applyNumberFormat="1" applyFont="1" applyFill="1" applyBorder="1" applyAlignment="1">
      <alignment horizontal="right" vertical="center" indent="1"/>
    </xf>
    <xf numFmtId="3" fontId="7" fillId="2" borderId="0" xfId="0" applyNumberFormat="1" applyFont="1" applyFill="1" applyAlignment="1">
      <alignment horizontal="right" vertical="center" indent="1"/>
    </xf>
    <xf numFmtId="10" fontId="0" fillId="2" borderId="0" xfId="0" applyNumberFormat="1" applyFill="1" applyAlignment="1">
      <alignment horizontal="right" vertical="center" indent="1"/>
    </xf>
    <xf numFmtId="164" fontId="0" fillId="2" borderId="0" xfId="0" applyNumberFormat="1" applyFill="1" applyAlignment="1">
      <alignment horizontal="right" vertical="center" indent="1"/>
    </xf>
    <xf numFmtId="3" fontId="0" fillId="2" borderId="0" xfId="0" applyNumberFormat="1" applyFill="1" applyAlignment="1">
      <alignment horizontal="right" vertical="center" indent="1"/>
    </xf>
    <xf numFmtId="3" fontId="6" fillId="2" borderId="14" xfId="0" applyNumberFormat="1" applyFont="1" applyFill="1" applyBorder="1" applyAlignment="1">
      <alignment horizontal="right" vertical="center" indent="1"/>
    </xf>
    <xf numFmtId="3" fontId="7" fillId="2" borderId="6" xfId="0" applyNumberFormat="1" applyFont="1" applyFill="1" applyBorder="1" applyAlignment="1">
      <alignment horizontal="right" vertical="center" indent="1"/>
    </xf>
    <xf numFmtId="10" fontId="9" fillId="2" borderId="0" xfId="0" applyNumberFormat="1" applyFont="1" applyFill="1" applyAlignment="1">
      <alignment horizontal="right" vertical="center" indent="1"/>
    </xf>
    <xf numFmtId="3" fontId="6" fillId="2" borderId="18" xfId="0" applyNumberFormat="1" applyFont="1" applyFill="1" applyBorder="1" applyAlignment="1">
      <alignment horizontal="right" vertical="center" indent="1"/>
    </xf>
    <xf numFmtId="0" fontId="6" fillId="0" borderId="0" xfId="0" applyFont="1" applyAlignment="1" applyProtection="1">
      <alignment horizontal="left" wrapText="1"/>
      <protection locked="0"/>
    </xf>
    <xf numFmtId="0" fontId="8" fillId="0" borderId="0" xfId="0" applyFont="1" applyAlignment="1">
      <alignment horizontal="left" vertical="center" wrapText="1"/>
    </xf>
    <xf numFmtId="3" fontId="14" fillId="0" borderId="0" xfId="0" applyNumberFormat="1" applyFont="1" applyAlignment="1">
      <alignment horizontal="right" vertical="center" indent="2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indent="1"/>
    </xf>
    <xf numFmtId="3" fontId="15" fillId="0" borderId="3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 indent="1"/>
    </xf>
    <xf numFmtId="0" fontId="15" fillId="2" borderId="7" xfId="0" applyFont="1" applyFill="1" applyBorder="1" applyAlignment="1">
      <alignment horizontal="left" vertical="center" indent="1"/>
    </xf>
    <xf numFmtId="0" fontId="15" fillId="2" borderId="13" xfId="0" applyFont="1" applyFill="1" applyBorder="1" applyAlignment="1">
      <alignment horizontal="left" vertical="center" indent="1"/>
    </xf>
    <xf numFmtId="0" fontId="16" fillId="0" borderId="0" xfId="0" applyFont="1" applyAlignment="1">
      <alignment horizontal="left" vertical="center"/>
    </xf>
    <xf numFmtId="3" fontId="16" fillId="0" borderId="0" xfId="0" applyNumberFormat="1" applyFont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3" fontId="15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right" vertical="center" indent="1"/>
    </xf>
    <xf numFmtId="0" fontId="18" fillId="3" borderId="1" xfId="0" applyFont="1" applyFill="1" applyBorder="1" applyAlignment="1">
      <alignment horizontal="left" vertical="center" wrapText="1"/>
    </xf>
    <xf numFmtId="3" fontId="14" fillId="0" borderId="6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0" fillId="0" borderId="0" xfId="0"/>
    <xf numFmtId="0" fontId="18" fillId="2" borderId="1" xfId="0" applyFont="1" applyFill="1" applyBorder="1" applyAlignment="1" applyProtection="1">
      <alignment horizontal="left" wrapText="1"/>
      <protection locked="0"/>
    </xf>
    <xf numFmtId="0" fontId="19" fillId="2" borderId="1" xfId="0" applyFont="1" applyFill="1" applyBorder="1" applyAlignment="1">
      <alignment wrapText="1"/>
    </xf>
    <xf numFmtId="0" fontId="6" fillId="2" borderId="0" xfId="0" applyFont="1" applyFill="1" applyAlignment="1" applyProtection="1">
      <alignment horizontal="left" wrapText="1"/>
      <protection locked="0"/>
    </xf>
    <xf numFmtId="0" fontId="0" fillId="2" borderId="0" xfId="0" applyFill="1" applyAlignment="1">
      <alignment wrapText="1"/>
    </xf>
    <xf numFmtId="0" fontId="17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3" fontId="21" fillId="0" borderId="22" xfId="6" applyNumberFormat="1" applyFont="1" applyBorder="1" applyAlignment="1">
      <alignment horizontal="center" vertical="center"/>
    </xf>
  </cellXfs>
  <cellStyles count="7"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6" builtinId="8"/>
    <cellStyle name="Normal" xfId="0" builtinId="0" customBuiltin="1"/>
    <cellStyle name="Title" xfId="1" builtinId="15" customBuiltin="1"/>
  </cellStyles>
  <dxfs count="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Trebuchet MS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rgb="FF00B050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00B050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Century"/>
        <scheme val="maj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Trebuchet MS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</dxf>
    <dxf>
      <numFmt numFmtId="164" formatCode="mm/dd/yy;@"/>
    </dxf>
    <dxf>
      <alignment horizontal="left" vertical="center" textRotation="0" wrapText="0" indent="1" justifyLastLine="0" shrinkToFit="0" readingOrder="0"/>
    </dxf>
    <dxf>
      <alignment vertical="center" textRotation="0" wrapText="0" indent="0" justifyLastLine="0" shrinkToFit="0" readingOrder="0"/>
    </dxf>
    <dxf>
      <font>
        <b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color auto="1"/>
      </font>
      <border outline="0">
        <right style="thin">
          <color theme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color auto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"/>
        <scheme val="maj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Trebuchet MS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Trebuchet MS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Trebuchet MS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"/>
        <scheme val="maj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rgb="FF00B050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00B050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Century"/>
        <scheme val="major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bgColor auto="1"/>
        </patternFill>
      </fill>
      <border diagonalUp="0" diagonalDown="0">
        <left/>
        <right style="thick">
          <color theme="8" tint="0.59996337778862885"/>
        </right>
        <top/>
        <bottom/>
        <vertical/>
        <horizontal/>
      </border>
    </dxf>
    <dxf>
      <border diagonalUp="0" diagonalDown="0">
        <left/>
        <right style="thick">
          <color theme="8" tint="0.59996337778862885"/>
        </right>
        <top/>
        <bottom/>
        <vertical/>
        <horizontal/>
      </border>
    </dxf>
    <dxf>
      <font>
        <color theme="1" tint="0.499984740745262"/>
      </font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  <border diagonalUp="0" diagonalDown="0">
        <left/>
        <right style="thick">
          <color theme="8" tint="0.59996337778862885"/>
        </right>
        <top/>
        <bottom/>
        <vertical/>
        <horizontal/>
      </border>
    </dxf>
    <dxf>
      <font>
        <b/>
        <i val="0"/>
        <color theme="0"/>
      </font>
      <fill>
        <patternFill>
          <bgColor theme="8"/>
        </patternFill>
      </fill>
      <border>
        <top style="thin">
          <color theme="8"/>
        </top>
      </border>
    </dxf>
    <dxf>
      <font>
        <b val="0"/>
        <i val="0"/>
        <color theme="8"/>
      </font>
      <fill>
        <patternFill patternType="none">
          <fgColor indexed="64"/>
          <bgColor auto="1"/>
        </patternFill>
      </fill>
      <border>
        <bottom style="double">
          <color theme="8" tint="0.59996337778862885"/>
        </bottom>
      </border>
    </dxf>
    <dxf>
      <font>
        <color theme="1" tint="0.499984740745262"/>
      </font>
      <fill>
        <patternFill patternType="none">
          <bgColor auto="1"/>
        </patternFill>
      </fill>
      <border>
        <left style="thick">
          <color theme="8" tint="0.59996337778862885"/>
        </left>
        <right style="thick">
          <color theme="8" tint="0.59996337778862885"/>
        </right>
        <top style="thick">
          <color theme="8" tint="0.59996337778862885"/>
        </top>
        <bottom style="thick">
          <color theme="8" tint="0.59996337778862885"/>
        </bottom>
        <vertical style="dotted">
          <color theme="8" tint="0.59996337778862885"/>
        </vertical>
        <horizontal style="dotted">
          <color theme="8" tint="0.59996337778862885"/>
        </horizontal>
      </border>
    </dxf>
    <dxf>
      <fill>
        <patternFill patternType="none">
          <bgColor auto="1"/>
        </patternFill>
      </fill>
      <border diagonalUp="0" diagonalDown="0">
        <left/>
        <right style="thick">
          <color theme="7" tint="0.59996337778862885"/>
        </right>
        <top/>
        <bottom/>
        <vertical/>
        <horizontal/>
      </border>
    </dxf>
    <dxf>
      <border diagonalUp="0" diagonalDown="0">
        <left/>
        <right style="thick">
          <color theme="7" tint="0.59996337778862885"/>
        </right>
        <top/>
        <bottom/>
        <vertical/>
        <horizontal/>
      </border>
    </dxf>
    <dxf>
      <font>
        <color theme="1" tint="0.499984740745262"/>
      </font>
      <fill>
        <patternFill>
          <bgColor theme="0" tint="-4.9989318521683403E-2"/>
        </patternFill>
      </fill>
    </dxf>
    <dxf>
      <border diagonalUp="0" diagonalDown="0">
        <left/>
        <right style="thick">
          <color theme="7" tint="0.59996337778862885"/>
        </right>
        <top/>
        <bottom/>
        <vertical/>
        <horizontal/>
      </border>
    </dxf>
    <dxf>
      <font>
        <b/>
        <i val="0"/>
        <color theme="0"/>
      </font>
      <fill>
        <patternFill>
          <bgColor theme="7"/>
        </patternFill>
      </fill>
      <border>
        <top style="thin">
          <color theme="7"/>
        </top>
      </border>
    </dxf>
    <dxf>
      <font>
        <b val="0"/>
        <i val="0"/>
        <color theme="7"/>
      </font>
      <fill>
        <patternFill patternType="none">
          <fgColor indexed="64"/>
          <bgColor auto="1"/>
        </patternFill>
      </fill>
      <border>
        <bottom style="double">
          <color theme="7" tint="0.59996337778862885"/>
        </bottom>
      </border>
    </dxf>
    <dxf>
      <font>
        <color theme="1" tint="0.499984740745262"/>
      </font>
      <fill>
        <patternFill patternType="none">
          <bgColor auto="1"/>
        </patternFill>
      </fill>
      <border>
        <left style="thick">
          <color theme="7" tint="0.59996337778862885"/>
        </left>
        <right style="thick">
          <color theme="7" tint="0.59996337778862885"/>
        </right>
        <top style="thick">
          <color theme="7" tint="0.59996337778862885"/>
        </top>
        <bottom style="thick">
          <color theme="7" tint="0.59996337778862885"/>
        </bottom>
        <vertical style="dotted">
          <color theme="7" tint="0.79998168889431442"/>
        </vertical>
        <horizontal style="dotted">
          <color theme="7" tint="0.79998168889431442"/>
        </horizontal>
      </border>
    </dxf>
    <dxf>
      <fill>
        <patternFill patternType="none">
          <bgColor auto="1"/>
        </patternFill>
      </fill>
      <border diagonalUp="0" diagonalDown="0">
        <left/>
        <right style="thick">
          <color theme="5" tint="0.59996337778862885"/>
        </right>
        <top/>
        <bottom/>
        <vertical/>
        <horizontal/>
      </border>
    </dxf>
    <dxf>
      <border diagonalUp="0" diagonalDown="0">
        <left/>
        <right style="thick">
          <color theme="5" tint="0.59996337778862885"/>
        </right>
        <top/>
        <bottom/>
        <vertical/>
        <horizontal/>
      </border>
    </dxf>
    <dxf>
      <font>
        <color theme="1" tint="0.499984740745262"/>
      </font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  <border diagonalUp="0" diagonalDown="0">
        <left/>
        <right style="thick">
          <color theme="5" tint="0.59996337778862885"/>
        </right>
        <top/>
        <bottom/>
        <vertical/>
        <horizontal/>
      </border>
    </dxf>
    <dxf>
      <font>
        <b/>
        <i val="0"/>
        <color theme="0"/>
      </font>
      <fill>
        <patternFill>
          <bgColor theme="5"/>
        </patternFill>
      </fill>
      <border>
        <top style="double">
          <color theme="5"/>
        </top>
      </border>
    </dxf>
    <dxf>
      <font>
        <b val="0"/>
        <i val="0"/>
        <color theme="5"/>
      </font>
      <fill>
        <patternFill patternType="none">
          <fgColor indexed="64"/>
          <bgColor auto="1"/>
        </patternFill>
      </fill>
      <border>
        <bottom style="double">
          <color theme="5" tint="0.59996337778862885"/>
        </bottom>
      </border>
    </dxf>
    <dxf>
      <font>
        <color theme="1" tint="0.499984740745262"/>
      </font>
      <fill>
        <patternFill patternType="none">
          <bgColor auto="1"/>
        </patternFill>
      </fill>
      <border>
        <left style="thick">
          <color theme="5" tint="0.59996337778862885"/>
        </left>
        <right style="thick">
          <color theme="5" tint="0.59996337778862885"/>
        </right>
        <top style="thick">
          <color theme="5" tint="0.59996337778862885"/>
        </top>
        <bottom style="thick">
          <color theme="5" tint="0.59996337778862885"/>
        </bottom>
        <vertical style="dotted">
          <color theme="5" tint="0.59996337778862885"/>
        </vertical>
        <horizontal style="dotted">
          <color theme="5" tint="0.59996337778862885"/>
        </horizontal>
      </border>
    </dxf>
  </dxfs>
  <tableStyles count="3" defaultTableStyle="Monthly Expenses" defaultPivotStyle="PivotStyleLight2">
    <tableStyle name="Cash Flow" pivot="0" count="7" xr9:uid="{00000000-0011-0000-FFFF-FFFF00000000}">
      <tableStyleElement type="wholeTable" dxfId="60"/>
      <tableStyleElement type="headerRow" dxfId="59"/>
      <tableStyleElement type="totalRow" dxfId="58"/>
      <tableStyleElement type="firstColumn" dxfId="57"/>
      <tableStyleElement type="lastColumn" dxfId="56"/>
      <tableStyleElement type="firstHeaderCell" dxfId="55"/>
      <tableStyleElement type="firstTotalCell" dxfId="54"/>
    </tableStyle>
    <tableStyle name="Monthly Expenses" pivot="0" count="7" xr9:uid="{00000000-0011-0000-FFFF-FFFF01000000}">
      <tableStyleElement type="wholeTable" dxfId="53"/>
      <tableStyleElement type="headerRow" dxfId="52"/>
      <tableStyleElement type="totalRow" dxfId="51"/>
      <tableStyleElement type="firstColumn" dxfId="50"/>
      <tableStyleElement type="lastColumn" dxfId="49"/>
      <tableStyleElement type="firstHeaderCell" dxfId="48"/>
      <tableStyleElement type="firstTotalCell" dxfId="47"/>
    </tableStyle>
    <tableStyle name="Monthly Income" pivot="0" count="7" xr9:uid="{00000000-0011-0000-FFFF-FFFF02000000}">
      <tableStyleElement type="wholeTable" dxfId="46"/>
      <tableStyleElement type="headerRow" dxfId="45"/>
      <tableStyleElement type="totalRow" dxfId="44"/>
      <tableStyleElement type="firstColumn" dxfId="43"/>
      <tableStyleElement type="lastColumn" dxfId="42"/>
      <tableStyleElement type="firstHeaderCell" dxfId="41"/>
      <tableStyleElement type="firstTotalCell" dxfId="40"/>
    </tableStyle>
  </tableStyles>
  <colors>
    <mruColors>
      <color rgb="FF0000FF"/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layout>
        <c:manualLayout>
          <c:xMode val="edge"/>
          <c:yMode val="edge"/>
          <c:x val="0.3016077892984926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915294250696219E-2"/>
          <c:y val="6.0731525791553061E-2"/>
          <c:w val="0.66407356423104458"/>
          <c:h val="0.8145853910466863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Closeout!$C$20</c:f>
              <c:strCache>
                <c:ptCount val="1"/>
                <c:pt idx="0">
                  <c:v>Project Budget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Closeout!$B$21:$B$26</c:f>
              <c:strCache>
                <c:ptCount val="5"/>
                <c:pt idx="0">
                  <c:v>Initiation       (-25%/+75%)</c:v>
                </c:pt>
                <c:pt idx="1">
                  <c:v>Refinement     (-10%/+25%)</c:v>
                </c:pt>
                <c:pt idx="2">
                  <c:v>Baseline        (-5%/+10%)</c:v>
                </c:pt>
                <c:pt idx="3">
                  <c:v>Baseline XXX</c:v>
                </c:pt>
                <c:pt idx="4">
                  <c:v>Closeout Actuals</c:v>
                </c:pt>
              </c:strCache>
            </c:strRef>
          </c:cat>
          <c:val>
            <c:numRef>
              <c:f>Closeout!$C$21:$C$26</c:f>
              <c:numCache>
                <c:formatCode>#,##0</c:formatCode>
                <c:ptCount val="6"/>
                <c:pt idx="0">
                  <c:v>5000000</c:v>
                </c:pt>
                <c:pt idx="1">
                  <c:v>6000000</c:v>
                </c:pt>
                <c:pt idx="2">
                  <c:v>6500000</c:v>
                </c:pt>
                <c:pt idx="4">
                  <c:v>6402001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43-41A9-8303-8D64E4AC0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9"/>
        <c:axId val="241998768"/>
        <c:axId val="241786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Closeout!$B$20</c15:sqref>
                        </c15:formulaRef>
                      </c:ext>
                    </c:extLst>
                    <c:strCache>
                      <c:ptCount val="1"/>
                      <c:pt idx="0">
                        <c:v>Measurements</c:v>
                      </c:pt>
                    </c:strCache>
                  </c:strRef>
                </c:tx>
                <c:spPr>
                  <a:solidFill>
                    <a:schemeClr val="dk1">
                      <a:tint val="885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Closeout!$B$21:$B$26</c15:sqref>
                        </c15:formulaRef>
                      </c:ext>
                    </c:extLst>
                    <c:strCache>
                      <c:ptCount val="5"/>
                      <c:pt idx="0">
                        <c:v>Initiation       (-25%/+75%)</c:v>
                      </c:pt>
                      <c:pt idx="1">
                        <c:v>Refinement     (-10%/+25%)</c:v>
                      </c:pt>
                      <c:pt idx="2">
                        <c:v>Baseline        (-5%/+10%)</c:v>
                      </c:pt>
                      <c:pt idx="3">
                        <c:v>Baseline XXX</c:v>
                      </c:pt>
                      <c:pt idx="4">
                        <c:v>Closeout Actuals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Closeout!$B$21:$B$26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543-41A9-8303-8D64E4AC0707}"/>
                  </c:ext>
                </c:extLst>
              </c15:ser>
            </c15:filteredBarSeries>
          </c:ext>
        </c:extLst>
      </c:barChart>
      <c:catAx>
        <c:axId val="241998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786024"/>
        <c:crosses val="autoZero"/>
        <c:auto val="1"/>
        <c:lblAlgn val="ctr"/>
        <c:lblOffset val="100"/>
        <c:noMultiLvlLbl val="0"/>
      </c:catAx>
      <c:valAx>
        <c:axId val="24178602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998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087334432033205"/>
          <c:y val="0.12977193471480072"/>
          <c:w val="0.82501812854788503"/>
          <c:h val="0.75038571923421726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Variance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Sheet1!$A$2:$A$4</c:f>
              <c:strCache>
                <c:ptCount val="3"/>
                <c:pt idx="0">
                  <c:v>Initiation (-25%/+75%)</c:v>
                </c:pt>
                <c:pt idx="1">
                  <c:v>Refinement (-10%/+25%)</c:v>
                </c:pt>
                <c:pt idx="2">
                  <c:v>Baseline (-5%/+10%)</c:v>
                </c:pt>
              </c:strCache>
            </c:strRef>
          </c:cat>
          <c:val>
            <c:numRef>
              <c:f>Sheet1!$B$2:$B$4</c:f>
              <c:numCache>
                <c:formatCode>0.00%</c:formatCode>
                <c:ptCount val="3"/>
                <c:pt idx="0">
                  <c:v>0.21899418634892434</c:v>
                </c:pt>
                <c:pt idx="1">
                  <c:v>6.2793023618709212E-2</c:v>
                </c:pt>
                <c:pt idx="2">
                  <c:v>-1.5307557746398352E-2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3-43D6-87FF-087F2D95260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42240680"/>
        <c:axId val="242245192"/>
      </c:lineChart>
      <c:catAx>
        <c:axId val="24224068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245192"/>
        <c:crosses val="autoZero"/>
        <c:auto val="1"/>
        <c:lblAlgn val="ctr"/>
        <c:lblOffset val="100"/>
        <c:noMultiLvlLbl val="0"/>
      </c:catAx>
      <c:valAx>
        <c:axId val="242245192"/>
        <c:scaling>
          <c:orientation val="minMax"/>
          <c:max val="0.75000000000000011"/>
          <c:min val="-0.25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240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Variance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Sheet1!$A$2:$A$4</c:f>
              <c:strCache>
                <c:ptCount val="3"/>
                <c:pt idx="0">
                  <c:v>Initiation (-25%/+75%)</c:v>
                </c:pt>
                <c:pt idx="1">
                  <c:v>Refinement (-10%/+25%)</c:v>
                </c:pt>
                <c:pt idx="2">
                  <c:v>Baseline (-5%/+10%)</c:v>
                </c:pt>
              </c:strCache>
            </c:strRef>
          </c:cat>
          <c:val>
            <c:numRef>
              <c:f>Sheet1!$B$2:$B$4</c:f>
              <c:numCache>
                <c:formatCode>0.00%</c:formatCode>
                <c:ptCount val="3"/>
                <c:pt idx="0">
                  <c:v>0.21899418634892434</c:v>
                </c:pt>
                <c:pt idx="1">
                  <c:v>6.2793023618709212E-2</c:v>
                </c:pt>
                <c:pt idx="2">
                  <c:v>-1.5307557746398352E-2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A-4EF1-B66A-35B500D75D6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42239360"/>
        <c:axId val="241832936"/>
      </c:lineChart>
      <c:catAx>
        <c:axId val="24223936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832936"/>
        <c:crosses val="autoZero"/>
        <c:auto val="1"/>
        <c:lblAlgn val="ctr"/>
        <c:lblOffset val="100"/>
        <c:noMultiLvlLbl val="0"/>
      </c:catAx>
      <c:valAx>
        <c:axId val="241832936"/>
        <c:scaling>
          <c:orientation val="minMax"/>
          <c:max val="0.75000000000000011"/>
          <c:min val="-0.25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239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110846</xdr:colOff>
      <xdr:row>10</xdr:row>
      <xdr:rowOff>304800</xdr:rowOff>
    </xdr:from>
    <xdr:to>
      <xdr:col>3</xdr:col>
      <xdr:colOff>713015</xdr:colOff>
      <xdr:row>18</xdr:row>
      <xdr:rowOff>123825</xdr:rowOff>
    </xdr:to>
    <xdr:graphicFrame macro="">
      <xdr:nvGraphicFramePr>
        <xdr:cNvPr id="2" name="Monthly Expenses" descr="Column chart comparing Projected and Actual Total Income, Total Expenses, and Total Cash Flow." title="Budget Summar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32384</xdr:colOff>
      <xdr:row>35</xdr:row>
      <xdr:rowOff>7620</xdr:rowOff>
    </xdr:from>
    <xdr:to>
      <xdr:col>1</xdr:col>
      <xdr:colOff>1943480</xdr:colOff>
      <xdr:row>36</xdr:row>
      <xdr:rowOff>259080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07644" y="10104120"/>
          <a:ext cx="1911096" cy="579120"/>
        </a:xfrm>
        <a:prstGeom prst="rect">
          <a:avLst/>
        </a:prstGeom>
        <a:solidFill>
          <a:srgbClr val="CCEC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Change Requests</a:t>
          </a:r>
          <a:endParaRPr lang="en-US" sz="1600" b="1">
            <a:effectLst/>
            <a:latin typeface="+mj-lt"/>
          </a:endParaRPr>
        </a:p>
      </xdr:txBody>
    </xdr:sp>
    <xdr:clientData/>
  </xdr:twoCellAnchor>
  <xdr:twoCellAnchor>
    <xdr:from>
      <xdr:col>1</xdr:col>
      <xdr:colOff>32384</xdr:colOff>
      <xdr:row>46</xdr:row>
      <xdr:rowOff>236220</xdr:rowOff>
    </xdr:from>
    <xdr:to>
      <xdr:col>1</xdr:col>
      <xdr:colOff>1943480</xdr:colOff>
      <xdr:row>47</xdr:row>
      <xdr:rowOff>304800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07644" y="13784580"/>
          <a:ext cx="1911096" cy="396240"/>
        </a:xfrm>
        <a:prstGeom prst="rect">
          <a:avLst/>
        </a:prstGeom>
        <a:solidFill>
          <a:srgbClr val="CCEC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Key</a:t>
          </a:r>
          <a:r>
            <a:rPr lang="en-US" sz="1600" b="1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 Risks</a:t>
          </a:r>
          <a:endParaRPr lang="en-US" sz="1600" b="1">
            <a:effectLst/>
            <a:latin typeface="+mj-lt"/>
          </a:endParaRPr>
        </a:p>
      </xdr:txBody>
    </xdr:sp>
    <xdr:clientData/>
  </xdr:twoCellAnchor>
  <xdr:twoCellAnchor editAs="oneCell">
    <xdr:from>
      <xdr:col>1</xdr:col>
      <xdr:colOff>409575</xdr:colOff>
      <xdr:row>27</xdr:row>
      <xdr:rowOff>95250</xdr:rowOff>
    </xdr:from>
    <xdr:to>
      <xdr:col>4</xdr:col>
      <xdr:colOff>1276470</xdr:colOff>
      <xdr:row>31</xdr:row>
      <xdr:rowOff>201083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550" y="5762625"/>
          <a:ext cx="5785605" cy="1439333"/>
        </a:xfrm>
        <a:prstGeom prst="rect">
          <a:avLst/>
        </a:prstGeom>
      </xdr:spPr>
    </xdr:pic>
    <xdr:clientData/>
  </xdr:twoCellAnchor>
  <xdr:twoCellAnchor>
    <xdr:from>
      <xdr:col>1</xdr:col>
      <xdr:colOff>30670</xdr:colOff>
      <xdr:row>41</xdr:row>
      <xdr:rowOff>53340</xdr:rowOff>
    </xdr:from>
    <xdr:to>
      <xdr:col>1</xdr:col>
      <xdr:colOff>1945195</xdr:colOff>
      <xdr:row>43</xdr:row>
      <xdr:rowOff>274320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05930" y="12039600"/>
          <a:ext cx="1914525" cy="876300"/>
        </a:xfrm>
        <a:prstGeom prst="rect">
          <a:avLst/>
        </a:prstGeom>
        <a:solidFill>
          <a:srgbClr val="CCECFF"/>
        </a:solidFill>
        <a:ln w="38100" cmpd="sng">
          <a:solidFill>
            <a:schemeClr val="bg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>
              <a:latin typeface="+mj-lt"/>
            </a:rPr>
            <a:t>Operations </a:t>
          </a:r>
          <a:r>
            <a:rPr lang="en-US" sz="1600" b="1" baseline="0">
              <a:latin typeface="+mj-lt"/>
            </a:rPr>
            <a:t>and Maintenance Budget</a:t>
          </a:r>
          <a:endParaRPr lang="en-US" sz="1600" b="1">
            <a:latin typeface="+mj-lt"/>
          </a:endParaRPr>
        </a:p>
      </xdr:txBody>
    </xdr:sp>
    <xdr:clientData/>
  </xdr:twoCellAnchor>
  <xdr:twoCellAnchor>
    <xdr:from>
      <xdr:col>1</xdr:col>
      <xdr:colOff>31078</xdr:colOff>
      <xdr:row>50</xdr:row>
      <xdr:rowOff>304800</xdr:rowOff>
    </xdr:from>
    <xdr:to>
      <xdr:col>1</xdr:col>
      <xdr:colOff>1944787</xdr:colOff>
      <xdr:row>52</xdr:row>
      <xdr:rowOff>306161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06338" y="15087600"/>
          <a:ext cx="1913709" cy="656681"/>
        </a:xfrm>
        <a:prstGeom prst="rect">
          <a:avLst/>
        </a:prstGeom>
        <a:solidFill>
          <a:srgbClr val="CCECFF"/>
        </a:solidFill>
        <a:ln w="38100" cmpd="sng">
          <a:noFill/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>
              <a:latin typeface="+mj-lt"/>
            </a:rPr>
            <a:t>Vendor Contract Commitments</a:t>
          </a:r>
        </a:p>
      </xdr:txBody>
    </xdr:sp>
    <xdr:clientData/>
  </xdr:twoCellAnchor>
  <xdr:twoCellAnchor>
    <xdr:from>
      <xdr:col>3</xdr:col>
      <xdr:colOff>170091</xdr:colOff>
      <xdr:row>10</xdr:row>
      <xdr:rowOff>231322</xdr:rowOff>
    </xdr:from>
    <xdr:to>
      <xdr:col>8</xdr:col>
      <xdr:colOff>183698</xdr:colOff>
      <xdr:row>17</xdr:row>
      <xdr:rowOff>224519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34</xdr:row>
          <xdr:rowOff>68580</xdr:rowOff>
        </xdr:from>
        <xdr:to>
          <xdr:col>5</xdr:col>
          <xdr:colOff>899160</xdr:colOff>
          <xdr:row>34</xdr:row>
          <xdr:rowOff>274320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35</xdr:row>
          <xdr:rowOff>68580</xdr:rowOff>
        </xdr:from>
        <xdr:to>
          <xdr:col>5</xdr:col>
          <xdr:colOff>876300</xdr:colOff>
          <xdr:row>35</xdr:row>
          <xdr:rowOff>274320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36</xdr:row>
          <xdr:rowOff>68580</xdr:rowOff>
        </xdr:from>
        <xdr:to>
          <xdr:col>5</xdr:col>
          <xdr:colOff>899160</xdr:colOff>
          <xdr:row>36</xdr:row>
          <xdr:rowOff>274320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37</xdr:row>
          <xdr:rowOff>68580</xdr:rowOff>
        </xdr:from>
        <xdr:to>
          <xdr:col>5</xdr:col>
          <xdr:colOff>883920</xdr:colOff>
          <xdr:row>37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333376</xdr:colOff>
      <xdr:row>0</xdr:row>
      <xdr:rowOff>50890</xdr:rowOff>
    </xdr:from>
    <xdr:to>
      <xdr:col>1</xdr:col>
      <xdr:colOff>1319765</xdr:colOff>
      <xdr:row>3</xdr:row>
      <xdr:rowOff>151855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256" y="50890"/>
          <a:ext cx="986389" cy="5581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981074</xdr:colOff>
      <xdr:row>10</xdr:row>
      <xdr:rowOff>52386</xdr:rowOff>
    </xdr:from>
    <xdr:to>
      <xdr:col>9</xdr:col>
      <xdr:colOff>561974</xdr:colOff>
      <xdr:row>28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0000000}" name="Gifts" displayName="Gifts" ref="C41:F45" totalsRowCount="1" headerRowDxfId="39" dataDxfId="37" totalsRowDxfId="35" headerRowBorderDxfId="38" tableBorderDxfId="36" totalsRowBorderDxfId="34">
  <tableColumns count="4">
    <tableColumn id="1" xr3:uid="{00000000-0010-0000-0000-000001000000}" name="Cost Category" totalsRowLabel="Totals:" totalsRowDxfId="33"/>
    <tableColumn id="2" xr3:uid="{00000000-0010-0000-0000-000002000000}" name="FY1" dataDxfId="32" totalsRowDxfId="31"/>
    <tableColumn id="3" xr3:uid="{00000000-0010-0000-0000-000003000000}" name="FY2" dataDxfId="30" totalsRowDxfId="29"/>
    <tableColumn id="4" xr3:uid="{00000000-0010-0000-0000-000004000000}" name="FY3" dataDxfId="28">
      <calculatedColumnFormula>Gifts[[#This Row],[FY1]]-Gifts[[#This Row],[FY2]]</calculatedColumnFormula>
    </tableColumn>
  </tableColumns>
  <tableStyleInfo name="Monthly Expenses" showFirstColumn="0" showLastColumn="1" showRowStripes="1" showColumnStripes="0"/>
  <extLst>
    <ext xmlns:x14="http://schemas.microsoft.com/office/spreadsheetml/2009/9/main" uri="{504A1905-F514-4f6f-8877-14C23A59335A}">
      <x14:table altText="Gifts and Donations" altTextSummary="List of gifts and donations to charities along with projected, actual, and calculated variance.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1000000}" name="Income" displayName="Income" ref="B34:F39" totalsRowCount="1">
  <tableColumns count="5">
    <tableColumn id="5" xr3:uid="{00000000-0010-0000-0100-000005000000}" name=" " totalsRowDxfId="27"/>
    <tableColumn id="1" xr3:uid="{00000000-0010-0000-0100-000001000000}" name="CR Description" totalsRowLabel="Totals:" totalsRowDxfId="26"/>
    <tableColumn id="2" xr3:uid="{00000000-0010-0000-0100-000002000000}" name="Cost Impact (+/-)" dataDxfId="25" totalsRowDxfId="24"/>
    <tableColumn id="3" xr3:uid="{00000000-0010-0000-0100-000003000000}" name="Schedule Impact (Duration in Days)" dataDxfId="23" totalsRowDxfId="22"/>
    <tableColumn id="4" xr3:uid="{00000000-0010-0000-0100-000004000000}" name="Rebaseline?" dataDxfId="21" totalsRowDxfId="20">
      <calculatedColumnFormula>Income[[#This Row],[Schedule Impact (Duration in Days)]]-Income[[#This Row],[Cost Impact (+/-)]]</calculatedColumnFormula>
    </tableColumn>
  </tableColumns>
  <tableStyleInfo name="Monthly Income" showFirstColumn="1" showLastColumn="1" showRowStripes="0" showColumnStripes="0"/>
  <extLst>
    <ext xmlns:x14="http://schemas.microsoft.com/office/spreadsheetml/2009/9/main" uri="{504A1905-F514-4f6f-8877-14C23A59335A}">
      <x14:table altText="Monthly Income" altTextSummary="List of monthly incomes such as income 1, income 2, extratIncome, and other, along with projected, actual, and calculated variance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2000000}" name="CashFlow" displayName="CashFlow" ref="B20:F26" headerRowDxfId="19" totalsRowDxfId="18">
  <tableColumns count="5">
    <tableColumn id="1" xr3:uid="{00000000-0010-0000-0200-000001000000}" name="Measurements" totalsRowLabel="TOTAL CASH FLOW" totalsRowDxfId="17"/>
    <tableColumn id="2" xr3:uid="{00000000-0010-0000-0200-000002000000}" name="Project Budget" totalsRowFunction="custom">
      <totalsRowFormula>C21-C26</totalsRowFormula>
    </tableColumn>
    <tableColumn id="3" xr3:uid="{00000000-0010-0000-0200-000003000000}" name="Variance" totalsRowFunction="custom">
      <totalsRowFormula>D21-D26</totalsRowFormula>
    </tableColumn>
    <tableColumn id="4" xr3:uid="{00000000-0010-0000-0200-000004000000}" name="Project End Date" totalsRowFunction="custom" dataDxfId="16">
      <totalsRowFormula>CashFlow[[#Totals],[Variance]]-CashFlow[[#Totals],[Project Budget]]</totalsRowFormula>
    </tableColumn>
    <tableColumn id="5" xr3:uid="{00000000-0010-0000-0200-000005000000}" name="Variance2" dataDxfId="15">
      <calculatedColumnFormula>((E23-H21)-(E21-H21))*(E23-H21)</calculatedColumnFormula>
    </tableColumn>
  </tableColumns>
  <tableStyleInfo name="Cash Flow" showFirstColumn="1" showLastColumn="1" showRowStripes="0" showColumnStripes="0"/>
  <extLst>
    <ext xmlns:x14="http://schemas.microsoft.com/office/spreadsheetml/2009/9/main" uri="{504A1905-F514-4f6f-8877-14C23A59335A}">
      <x14:table altText="Cash Flow" altTextSummary="Projected, actual, and calculated variance for total income and expenses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Gifts4" displayName="Gifts4" ref="C50:E54" totalsRowCount="1" headerRowDxfId="14" dataDxfId="12" totalsRowDxfId="10" headerRowBorderDxfId="13" tableBorderDxfId="11" totalsRowBorderDxfId="9">
  <tableColumns count="3">
    <tableColumn id="1" xr3:uid="{00000000-0010-0000-0300-000001000000}" name="Vendor" dataDxfId="8" totalsRowDxfId="7"/>
    <tableColumn id="2" xr3:uid="{00000000-0010-0000-0300-000002000000}" name="Contract #" dataDxfId="6" totalsRowDxfId="5"/>
    <tableColumn id="3" xr3:uid="{00000000-0010-0000-0300-000003000000}" name="Expiration" dataDxfId="4"/>
  </tableColumns>
  <tableStyleInfo name="Monthly Expenses" showFirstColumn="0" showLastColumn="1" showRowStripes="1" showColumnStripes="0"/>
  <extLst>
    <ext xmlns:x14="http://schemas.microsoft.com/office/spreadsheetml/2009/9/main" uri="{504A1905-F514-4f6f-8877-14C23A59335A}">
      <x14:table altText="Gifts and Donations" altTextSummary="List of gifts and donations to charities along with projected, actual, and calculated variance.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e135" displayName="Table135" ref="C47:D48" insertRow="1" totalsRowShown="0" headerRowDxfId="3" dataDxfId="2">
  <tableColumns count="2">
    <tableColumn id="2" xr3:uid="{00000000-0010-0000-0400-000002000000}" name="Risk" dataDxfId="1"/>
    <tableColumn id="1" xr3:uid="{00000000-0010-0000-0400-000001000000}" name="Mitigation" dataDxfId="0"/>
  </tableColumns>
  <tableStyleInfo name="Monthly Expenses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Budget Planner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FF922B"/>
      </a:accent1>
      <a:accent2>
        <a:srgbClr val="69CF8A"/>
      </a:accent2>
      <a:accent3>
        <a:srgbClr val="FFBD3B"/>
      </a:accent3>
      <a:accent4>
        <a:srgbClr val="FA5C30"/>
      </a:accent4>
      <a:accent5>
        <a:srgbClr val="63C6C9"/>
      </a:accent5>
      <a:accent6>
        <a:srgbClr val="DC5681"/>
      </a:accent6>
      <a:hlink>
        <a:srgbClr val="63C6C9"/>
      </a:hlink>
      <a:folHlink>
        <a:srgbClr val="955197"/>
      </a:folHlink>
    </a:clrScheme>
    <a:fontScheme name="Budget Planner">
      <a:majorFont>
        <a:latin typeface="Century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table" Target="../tables/table5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table" Target="../tables/table4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nc.gov/media/1012/open" TargetMode="External"/><Relationship Id="rId6" Type="http://schemas.openxmlformats.org/officeDocument/2006/relationships/ctrlProp" Target="../ctrlProps/ctrlProp2.xml"/><Relationship Id="rId11" Type="http://schemas.openxmlformats.org/officeDocument/2006/relationships/table" Target="../tables/table3.xml"/><Relationship Id="rId5" Type="http://schemas.openxmlformats.org/officeDocument/2006/relationships/ctrlProp" Target="../ctrlProps/ctrlProp1.xml"/><Relationship Id="rId10" Type="http://schemas.openxmlformats.org/officeDocument/2006/relationships/table" Target="../tables/table2.xml"/><Relationship Id="rId4" Type="http://schemas.openxmlformats.org/officeDocument/2006/relationships/vmlDrawing" Target="../drawings/vmlDrawing1.vml"/><Relationship Id="rId9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B1:J57"/>
  <sheetViews>
    <sheetView showGridLines="0" tabSelected="1" view="pageLayout" zoomScaleNormal="100" workbookViewId="0">
      <selection activeCell="F5" sqref="F5:H5"/>
    </sheetView>
  </sheetViews>
  <sheetFormatPr defaultRowHeight="26.25" customHeight="1" x14ac:dyDescent="0.35"/>
  <cols>
    <col min="1" max="1" width="2.6640625" customWidth="1"/>
    <col min="2" max="2" width="32.44140625" customWidth="1"/>
    <col min="3" max="3" width="22.5546875" style="2" customWidth="1"/>
    <col min="4" max="4" width="18.6640625" style="1" customWidth="1"/>
    <col min="5" max="5" width="23.109375" style="1" customWidth="1"/>
    <col min="6" max="6" width="17.33203125" style="1" customWidth="1"/>
    <col min="7" max="7" width="9.109375" customWidth="1"/>
    <col min="8" max="8" width="10.5546875" customWidth="1"/>
  </cols>
  <sheetData>
    <row r="1" spans="2:9" ht="12" customHeight="1" x14ac:dyDescent="0.35">
      <c r="E1" s="45"/>
      <c r="F1" s="59" t="s">
        <v>26</v>
      </c>
      <c r="G1" s="61" t="s">
        <v>30</v>
      </c>
      <c r="H1" s="62"/>
      <c r="I1" s="63"/>
    </row>
    <row r="2" spans="2:9" ht="12" customHeight="1" x14ac:dyDescent="0.35">
      <c r="E2" s="45"/>
      <c r="F2" s="59" t="s">
        <v>27</v>
      </c>
      <c r="G2" s="64" t="s">
        <v>40</v>
      </c>
      <c r="H2" s="65"/>
      <c r="I2" s="66"/>
    </row>
    <row r="3" spans="2:9" ht="12" customHeight="1" x14ac:dyDescent="0.35">
      <c r="E3" s="45"/>
      <c r="F3" s="59" t="s">
        <v>28</v>
      </c>
      <c r="G3" s="61" t="s">
        <v>31</v>
      </c>
      <c r="H3" s="62"/>
      <c r="I3" s="63"/>
    </row>
    <row r="4" spans="2:9" ht="12" customHeight="1" x14ac:dyDescent="0.35">
      <c r="E4" s="45"/>
      <c r="F4" s="59" t="s">
        <v>29</v>
      </c>
      <c r="G4" s="64" t="s">
        <v>39</v>
      </c>
      <c r="H4" s="65"/>
      <c r="I4" s="66"/>
    </row>
    <row r="5" spans="2:9" ht="19.95" customHeight="1" x14ac:dyDescent="0.35">
      <c r="C5" s="75" t="s">
        <v>32</v>
      </c>
      <c r="D5" s="75"/>
      <c r="E5" s="75"/>
      <c r="F5" s="79" t="s">
        <v>42</v>
      </c>
      <c r="G5" s="79"/>
      <c r="H5" s="79"/>
    </row>
    <row r="6" spans="2:9" ht="19.95" customHeight="1" x14ac:dyDescent="0.35">
      <c r="C6" s="3"/>
      <c r="G6" t="s">
        <v>1</v>
      </c>
    </row>
    <row r="7" spans="2:9" ht="19.95" customHeight="1" x14ac:dyDescent="0.35">
      <c r="B7" s="60" t="s">
        <v>19</v>
      </c>
      <c r="C7" s="76"/>
      <c r="D7" s="77"/>
      <c r="E7" s="77"/>
      <c r="F7" s="71" t="s">
        <v>41</v>
      </c>
      <c r="G7" s="71"/>
      <c r="H7" s="72"/>
    </row>
    <row r="8" spans="2:9" ht="19.95" customHeight="1" x14ac:dyDescent="0.35">
      <c r="B8" s="60" t="s">
        <v>21</v>
      </c>
      <c r="C8" s="76"/>
      <c r="D8" s="77"/>
      <c r="E8" s="77"/>
      <c r="F8" s="73"/>
      <c r="G8" s="73"/>
      <c r="H8" s="74"/>
    </row>
    <row r="9" spans="2:9" ht="19.95" customHeight="1" x14ac:dyDescent="0.35">
      <c r="B9" s="60" t="s">
        <v>20</v>
      </c>
      <c r="C9" s="76"/>
      <c r="D9" s="78"/>
      <c r="E9" s="78"/>
    </row>
    <row r="10" spans="2:9" ht="19.95" customHeight="1" x14ac:dyDescent="0.35">
      <c r="B10" s="44"/>
      <c r="C10" s="43"/>
      <c r="D10"/>
    </row>
    <row r="11" spans="2:9" s="23" customFormat="1" ht="26.25" customHeight="1" x14ac:dyDescent="0.35">
      <c r="C11" s="24"/>
      <c r="D11" s="25"/>
      <c r="E11" s="25"/>
      <c r="F11" s="25"/>
    </row>
    <row r="12" spans="2:9" s="23" customFormat="1" ht="26.25" customHeight="1" x14ac:dyDescent="0.35">
      <c r="C12" s="24"/>
      <c r="D12" s="25"/>
      <c r="E12" s="25"/>
      <c r="F12" s="25"/>
    </row>
    <row r="13" spans="2:9" s="23" customFormat="1" ht="26.25" customHeight="1" x14ac:dyDescent="0.35">
      <c r="C13" s="24"/>
      <c r="D13" s="25"/>
      <c r="E13" s="25"/>
      <c r="F13" s="25"/>
    </row>
    <row r="14" spans="2:9" s="23" customFormat="1" ht="26.25" customHeight="1" x14ac:dyDescent="0.35">
      <c r="C14" s="24"/>
      <c r="D14" s="25"/>
      <c r="E14" s="25"/>
      <c r="F14" s="25"/>
    </row>
    <row r="19" spans="2:8" ht="19.95" customHeight="1" x14ac:dyDescent="0.35"/>
    <row r="20" spans="2:8" ht="26.25" customHeight="1" x14ac:dyDescent="0.35">
      <c r="B20" s="53" t="s">
        <v>2</v>
      </c>
      <c r="C20" s="54" t="s">
        <v>4</v>
      </c>
      <c r="D20" s="54" t="s">
        <v>0</v>
      </c>
      <c r="E20" s="54" t="s">
        <v>5</v>
      </c>
      <c r="F20" s="54" t="s">
        <v>6</v>
      </c>
    </row>
    <row r="21" spans="2:8" ht="26.25" customHeight="1" x14ac:dyDescent="0.35">
      <c r="B21" s="5" t="s">
        <v>38</v>
      </c>
      <c r="C21" s="6">
        <v>5000000</v>
      </c>
      <c r="D21" s="9">
        <f>(C25-C21)/C25</f>
        <v>0.21899418634892434</v>
      </c>
      <c r="E21" s="8">
        <v>42369</v>
      </c>
      <c r="F21" s="36">
        <f>((E25-H21)-(E21-H21))/(E25-H21)</f>
        <v>0.14489311163895488</v>
      </c>
      <c r="H21" s="11">
        <v>41289</v>
      </c>
    </row>
    <row r="22" spans="2:8" ht="26.25" customHeight="1" x14ac:dyDescent="0.35">
      <c r="B22" s="5" t="s">
        <v>22</v>
      </c>
      <c r="C22" s="6">
        <v>6000000</v>
      </c>
      <c r="D22" s="9">
        <f>(C25-C22)/C25</f>
        <v>6.2793023618709212E-2</v>
      </c>
      <c r="E22" s="8">
        <v>42369</v>
      </c>
      <c r="F22" s="36">
        <f>((E25-H21)-(E22-H21))/(E25-H21)</f>
        <v>0.14489311163895488</v>
      </c>
    </row>
    <row r="23" spans="2:8" ht="26.25" customHeight="1" x14ac:dyDescent="0.35">
      <c r="B23" s="5" t="s">
        <v>23</v>
      </c>
      <c r="C23" s="6">
        <v>6500000</v>
      </c>
      <c r="D23" s="9">
        <f>(C25-C23)/C25</f>
        <v>-1.5307557746398352E-2</v>
      </c>
      <c r="E23" s="8">
        <v>42552</v>
      </c>
      <c r="F23" s="36">
        <f>((E25-H21)-(E23-H21))/(E25-H21)</f>
        <v>0</v>
      </c>
    </row>
    <row r="24" spans="2:8" ht="26.25" customHeight="1" x14ac:dyDescent="0.35">
      <c r="B24" s="5" t="s">
        <v>24</v>
      </c>
      <c r="C24" s="6"/>
      <c r="D24" s="9"/>
      <c r="E24" s="8"/>
      <c r="F24" s="41">
        <f>((E26-H24)-(E24-H24))*(E26-H24)</f>
        <v>0</v>
      </c>
    </row>
    <row r="25" spans="2:8" ht="26.25" customHeight="1" x14ac:dyDescent="0.35">
      <c r="B25" s="5" t="s">
        <v>3</v>
      </c>
      <c r="C25" s="6">
        <v>6402001</v>
      </c>
      <c r="D25" s="6"/>
      <c r="E25" s="8">
        <v>42552</v>
      </c>
      <c r="F25" s="37"/>
    </row>
    <row r="26" spans="2:8" ht="26.25" customHeight="1" x14ac:dyDescent="0.35">
      <c r="B26" s="5"/>
      <c r="C26" s="6"/>
      <c r="D26" s="6"/>
      <c r="E26" s="8"/>
      <c r="F26" s="38"/>
    </row>
    <row r="27" spans="2:8" ht="19.95" customHeight="1" x14ac:dyDescent="0.35">
      <c r="B27" s="5"/>
      <c r="C27" s="6"/>
      <c r="D27" s="6"/>
      <c r="E27" s="8"/>
      <c r="F27" s="38"/>
    </row>
    <row r="28" spans="2:8" ht="26.25" customHeight="1" x14ac:dyDescent="0.35">
      <c r="B28" s="5"/>
      <c r="C28" s="6"/>
      <c r="D28" s="6"/>
      <c r="E28" s="8"/>
      <c r="F28" s="6"/>
    </row>
    <row r="29" spans="2:8" ht="26.25" customHeight="1" x14ac:dyDescent="0.35">
      <c r="B29" s="5"/>
      <c r="C29" s="6"/>
      <c r="D29" s="6"/>
      <c r="E29" s="8"/>
      <c r="F29" s="6"/>
    </row>
    <row r="30" spans="2:8" ht="26.25" customHeight="1" x14ac:dyDescent="0.35">
      <c r="B30" s="5"/>
      <c r="C30" s="6"/>
      <c r="D30" s="6"/>
      <c r="E30" s="8"/>
      <c r="F30" s="6"/>
    </row>
    <row r="31" spans="2:8" ht="26.25" customHeight="1" x14ac:dyDescent="0.35">
      <c r="B31" s="5"/>
      <c r="C31" s="6"/>
      <c r="D31" s="6"/>
      <c r="E31" s="8"/>
      <c r="F31" s="6"/>
    </row>
    <row r="32" spans="2:8" ht="26.25" customHeight="1" x14ac:dyDescent="0.35">
      <c r="B32" s="5"/>
      <c r="C32" s="6"/>
      <c r="D32" s="6"/>
      <c r="E32" s="8"/>
      <c r="F32" s="6"/>
    </row>
    <row r="33" spans="2:7" ht="19.95" customHeight="1" x14ac:dyDescent="0.35">
      <c r="B33" s="70"/>
      <c r="C33" s="70"/>
      <c r="D33" s="70"/>
      <c r="E33" s="70"/>
      <c r="F33" s="70"/>
    </row>
    <row r="34" spans="2:7" ht="27" customHeight="1" x14ac:dyDescent="0.35">
      <c r="B34" s="4" t="s">
        <v>1</v>
      </c>
      <c r="C34" s="56" t="s">
        <v>7</v>
      </c>
      <c r="D34" s="46" t="s">
        <v>34</v>
      </c>
      <c r="E34" s="57" t="s">
        <v>33</v>
      </c>
      <c r="F34" s="58" t="s">
        <v>8</v>
      </c>
    </row>
    <row r="35" spans="2:7" ht="26.25" customHeight="1" x14ac:dyDescent="0.35">
      <c r="B35" s="7"/>
      <c r="C35" s="26"/>
      <c r="D35" s="28"/>
      <c r="E35" s="28"/>
      <c r="F35" s="42"/>
    </row>
    <row r="36" spans="2:7" ht="26.25" customHeight="1" x14ac:dyDescent="0.35">
      <c r="B36" s="7"/>
      <c r="C36" s="27"/>
      <c r="D36" s="31"/>
      <c r="E36" s="31"/>
      <c r="F36" s="39"/>
      <c r="G36" s="33"/>
    </row>
    <row r="37" spans="2:7" ht="26.25" customHeight="1" x14ac:dyDescent="0.35">
      <c r="B37" s="7"/>
      <c r="C37" s="27"/>
      <c r="D37" s="29"/>
      <c r="E37" s="32"/>
      <c r="F37" s="34"/>
    </row>
    <row r="38" spans="2:7" ht="26.25" customHeight="1" x14ac:dyDescent="0.35">
      <c r="B38" s="7"/>
      <c r="C38" s="27"/>
      <c r="D38" s="31"/>
      <c r="E38" s="30"/>
      <c r="F38" s="34"/>
      <c r="G38" s="33"/>
    </row>
    <row r="39" spans="2:7" ht="26.25" customHeight="1" x14ac:dyDescent="0.35">
      <c r="B39" s="7"/>
      <c r="C39" s="52" t="s">
        <v>9</v>
      </c>
      <c r="D39" s="34"/>
      <c r="E39" s="34"/>
      <c r="F39" s="34"/>
      <c r="G39" s="33"/>
    </row>
    <row r="40" spans="2:7" ht="19.95" customHeight="1" x14ac:dyDescent="0.35">
      <c r="C40" s="5"/>
      <c r="D40" s="6"/>
      <c r="E40" s="6"/>
      <c r="F40" s="6"/>
    </row>
    <row r="41" spans="2:7" ht="26.25" customHeight="1" x14ac:dyDescent="0.35">
      <c r="C41" s="55" t="s">
        <v>12</v>
      </c>
      <c r="D41" s="48" t="s">
        <v>13</v>
      </c>
      <c r="E41" s="48" t="s">
        <v>14</v>
      </c>
      <c r="F41" s="49" t="s">
        <v>15</v>
      </c>
    </row>
    <row r="42" spans="2:7" ht="26.25" customHeight="1" x14ac:dyDescent="0.35">
      <c r="C42" s="12"/>
      <c r="D42" s="13"/>
      <c r="E42" s="13"/>
      <c r="F42" s="40"/>
    </row>
    <row r="43" spans="2:7" ht="26.25" customHeight="1" x14ac:dyDescent="0.35">
      <c r="C43" s="12"/>
      <c r="D43" s="13"/>
      <c r="E43" s="13"/>
      <c r="F43" s="40"/>
    </row>
    <row r="44" spans="2:7" ht="26.25" customHeight="1" x14ac:dyDescent="0.35">
      <c r="C44" s="12"/>
      <c r="D44" s="13"/>
      <c r="E44" s="13"/>
      <c r="F44" s="40"/>
    </row>
    <row r="45" spans="2:7" ht="26.25" customHeight="1" x14ac:dyDescent="0.35">
      <c r="C45" s="51" t="s">
        <v>9</v>
      </c>
      <c r="D45" s="15"/>
      <c r="E45" s="15"/>
      <c r="F45" s="16"/>
    </row>
    <row r="46" spans="2:7" ht="19.95" customHeight="1" x14ac:dyDescent="0.35">
      <c r="C46" s="22"/>
      <c r="D46" s="35"/>
      <c r="E46" s="35"/>
      <c r="F46" s="35"/>
    </row>
    <row r="47" spans="2:7" ht="26.25" customHeight="1" x14ac:dyDescent="0.35">
      <c r="C47" s="50" t="s">
        <v>10</v>
      </c>
      <c r="D47" s="50" t="s">
        <v>11</v>
      </c>
      <c r="E47" s="35"/>
      <c r="F47" s="35"/>
    </row>
    <row r="48" spans="2:7" ht="26.25" customHeight="1" x14ac:dyDescent="0.35">
      <c r="C48" s="27"/>
      <c r="D48" s="27"/>
      <c r="E48" s="35"/>
      <c r="F48" s="35"/>
    </row>
    <row r="49" spans="2:10" ht="19.95" customHeight="1" x14ac:dyDescent="0.35">
      <c r="C49" s="22"/>
      <c r="D49" s="35"/>
      <c r="E49" s="35"/>
      <c r="F49" s="35"/>
    </row>
    <row r="50" spans="2:10" ht="26.25" customHeight="1" x14ac:dyDescent="0.35">
      <c r="C50" s="47" t="s">
        <v>16</v>
      </c>
      <c r="D50" s="48" t="s">
        <v>17</v>
      </c>
      <c r="E50" s="49" t="s">
        <v>18</v>
      </c>
      <c r="F50"/>
    </row>
    <row r="51" spans="2:10" ht="26.25" customHeight="1" x14ac:dyDescent="0.35">
      <c r="C51" s="12"/>
      <c r="D51" s="13"/>
      <c r="E51" s="40"/>
      <c r="F51"/>
    </row>
    <row r="52" spans="2:10" ht="26.25" customHeight="1" x14ac:dyDescent="0.35">
      <c r="C52" s="12"/>
      <c r="D52" s="13"/>
      <c r="E52" s="40"/>
      <c r="F52"/>
    </row>
    <row r="53" spans="2:10" ht="26.25" customHeight="1" x14ac:dyDescent="0.35">
      <c r="C53" s="12"/>
      <c r="D53" s="13"/>
      <c r="E53" s="40"/>
      <c r="F53"/>
    </row>
    <row r="54" spans="2:10" ht="26.25" customHeight="1" x14ac:dyDescent="0.35">
      <c r="C54" s="14"/>
      <c r="D54" s="15"/>
      <c r="E54" s="16"/>
      <c r="F54"/>
    </row>
    <row r="55" spans="2:10" ht="19.95" customHeight="1" x14ac:dyDescent="0.35"/>
    <row r="56" spans="2:10" ht="19.95" customHeight="1" x14ac:dyDescent="0.35">
      <c r="B56" s="67" t="s">
        <v>25</v>
      </c>
      <c r="C56" s="68"/>
      <c r="D56" s="68"/>
      <c r="E56" s="68"/>
      <c r="F56" s="68"/>
      <c r="G56" s="68"/>
      <c r="H56" s="68"/>
      <c r="I56" s="68"/>
      <c r="J56" s="69"/>
    </row>
    <row r="57" spans="2:10" ht="26.25" customHeight="1" x14ac:dyDescent="0.35">
      <c r="D57" s="10"/>
      <c r="E57" s="10"/>
    </row>
  </sheetData>
  <mergeCells count="13">
    <mergeCell ref="G1:I1"/>
    <mergeCell ref="G2:I2"/>
    <mergeCell ref="G3:I3"/>
    <mergeCell ref="G4:I4"/>
    <mergeCell ref="B56:J56"/>
    <mergeCell ref="B33:F33"/>
    <mergeCell ref="F7:H7"/>
    <mergeCell ref="F8:H8"/>
    <mergeCell ref="F5:H5"/>
    <mergeCell ref="C5:E5"/>
    <mergeCell ref="C7:E7"/>
    <mergeCell ref="C8:E8"/>
    <mergeCell ref="C9:E9"/>
  </mergeCells>
  <conditionalFormatting sqref="E22">
    <cfRule type="iconSet" priority="7">
      <iconSet>
        <cfvo type="percent" val="0"/>
        <cfvo type="num" val="0"/>
        <cfvo type="num" val="1"/>
      </iconSet>
    </cfRule>
  </conditionalFormatting>
  <conditionalFormatting sqref="E23:E24">
    <cfRule type="iconSet" priority="6">
      <iconSet>
        <cfvo type="percent" val="0"/>
        <cfvo type="num" val="0"/>
        <cfvo type="num" val="1"/>
      </iconSet>
    </cfRule>
  </conditionalFormatting>
  <conditionalFormatting sqref="F40">
    <cfRule type="iconSet" priority="91">
      <iconSet>
        <cfvo type="percent" val="0"/>
        <cfvo type="num" val="0"/>
        <cfvo type="num" val="1"/>
      </iconSet>
    </cfRule>
  </conditionalFormatting>
  <conditionalFormatting sqref="F42:F49">
    <cfRule type="iconSet" priority="82">
      <iconSet>
        <cfvo type="percent" val="0"/>
        <cfvo type="num" val="0"/>
        <cfvo type="num" val="1"/>
      </iconSet>
    </cfRule>
  </conditionalFormatting>
  <hyperlinks>
    <hyperlink ref="F5:H5" r:id="rId1" display="Instructions: 0300-0350-005-C PROJECT CLOSEOUT" xr:uid="{6B23B4CB-BF7D-4D7B-99C8-3803D9FA859A}"/>
  </hyperlinks>
  <printOptions horizontalCentered="1"/>
  <pageMargins left="0.5" right="0.5" top="0.5" bottom="0.5" header="0.25" footer="0.25"/>
  <pageSetup scale="66" fitToHeight="0" orientation="portrait" r:id="rId2"/>
  <headerFooter>
    <oddFooter>&amp;L&amp;"Calibri,Regular"&amp;9&amp;K000000Project Closeout Report
Ver 1.0  2/16/15&amp;C&amp;"Calibri,Bold"&amp;9&amp;K000000&amp;P&amp;"Calibri,Regular" of &amp;"Calibri,Bold"&amp;N&amp;R&amp;"Calibri,Regular"&amp;9&amp;K000000State of North Carolina
Enterprise Project Management Office</oddFooter>
  </headerFooter>
  <ignoredErrors>
    <ignoredError sqref="F21:F23" calculatedColumn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5</xdr:col>
                    <xdr:colOff>99060</xdr:colOff>
                    <xdr:row>34</xdr:row>
                    <xdr:rowOff>68580</xdr:rowOff>
                  </from>
                  <to>
                    <xdr:col>5</xdr:col>
                    <xdr:colOff>899160</xdr:colOff>
                    <xdr:row>34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5</xdr:col>
                    <xdr:colOff>99060</xdr:colOff>
                    <xdr:row>35</xdr:row>
                    <xdr:rowOff>68580</xdr:rowOff>
                  </from>
                  <to>
                    <xdr:col>5</xdr:col>
                    <xdr:colOff>876300</xdr:colOff>
                    <xdr:row>35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99060</xdr:colOff>
                    <xdr:row>36</xdr:row>
                    <xdr:rowOff>68580</xdr:rowOff>
                  </from>
                  <to>
                    <xdr:col>5</xdr:col>
                    <xdr:colOff>899160</xdr:colOff>
                    <xdr:row>36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99060</xdr:colOff>
                    <xdr:row>37</xdr:row>
                    <xdr:rowOff>68580</xdr:rowOff>
                  </from>
                  <to>
                    <xdr:col>5</xdr:col>
                    <xdr:colOff>883920</xdr:colOff>
                    <xdr:row>37</xdr:row>
                    <xdr:rowOff>266700</xdr:rowOff>
                  </to>
                </anchor>
              </controlPr>
            </control>
          </mc:Choice>
        </mc:AlternateContent>
      </controls>
    </mc:Choice>
  </mc:AlternateContent>
  <tableParts count="5">
    <tablePart r:id="rId9"/>
    <tablePart r:id="rId10"/>
    <tablePart r:id="rId11"/>
    <tablePart r:id="rId12"/>
    <tablePart r:id="rId1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8" id="{03C5839A-598B-4DDE-8112-7EBBD5B37C5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afficLights1" iconId="2"/>
              <x14:cfIcon iconSet="3TrafficLights1" iconId="2"/>
              <x14:cfIcon iconSet="3TrafficLights1" iconId="2"/>
            </x14:iconSet>
          </x14:cfRule>
          <xm:sqref>E21:F21 E26:F32</xm:sqref>
        </x14:conditionalFormatting>
        <x14:conditionalFormatting xmlns:xm="http://schemas.microsoft.com/office/excel/2006/main">
          <x14:cfRule type="iconSet" priority="4" id="{3D255957-DB6A-4401-BC64-17D52F3B947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afficLights1" iconId="2"/>
              <x14:cfIcon iconSet="3TrafficLights1" iconId="2"/>
              <x14:cfIcon iconSet="3TrafficLights1" iconId="2"/>
            </x14:iconSet>
          </x14:cfRule>
          <xm:sqref>F22</xm:sqref>
        </x14:conditionalFormatting>
        <x14:conditionalFormatting xmlns:xm="http://schemas.microsoft.com/office/excel/2006/main">
          <x14:cfRule type="iconSet" priority="3" id="{E6FD48CF-4620-4CDB-B874-131C3B77B87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afficLights1" iconId="2"/>
              <x14:cfIcon iconSet="3TrafficLights1" iconId="2"/>
              <x14:cfIcon iconSet="3TrafficLights1" iconId="2"/>
            </x14:iconSet>
          </x14:cfRule>
          <xm:sqref>F23:F24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workbookViewId="0">
      <selection activeCell="B11" sqref="B11"/>
    </sheetView>
  </sheetViews>
  <sheetFormatPr defaultRowHeight="14.4" x14ac:dyDescent="0.35"/>
  <cols>
    <col min="1" max="1" width="27.44140625" customWidth="1"/>
    <col min="2" max="2" width="13.44140625" customWidth="1"/>
    <col min="3" max="3" width="25.5546875" customWidth="1"/>
    <col min="4" max="4" width="13.44140625" customWidth="1"/>
  </cols>
  <sheetData>
    <row r="1" spans="1:4" ht="15.6" thickTop="1" thickBot="1" x14ac:dyDescent="0.4">
      <c r="A1" s="17" t="s">
        <v>2</v>
      </c>
      <c r="B1" s="18" t="s">
        <v>0</v>
      </c>
      <c r="C1" s="18" t="s">
        <v>4</v>
      </c>
      <c r="D1" s="18" t="s">
        <v>0</v>
      </c>
    </row>
    <row r="2" spans="1:4" ht="15" thickTop="1" x14ac:dyDescent="0.35">
      <c r="A2" s="19" t="s">
        <v>36</v>
      </c>
      <c r="B2" s="21">
        <f>(C5-C2)/C5</f>
        <v>0.21899418634892434</v>
      </c>
      <c r="C2" s="20">
        <v>5000000</v>
      </c>
      <c r="D2" s="21">
        <f>(C5-C2)/C5</f>
        <v>0.21899418634892434</v>
      </c>
    </row>
    <row r="3" spans="1:4" x14ac:dyDescent="0.35">
      <c r="A3" s="19" t="s">
        <v>35</v>
      </c>
      <c r="B3" s="21">
        <f>(C5-C3)/C5</f>
        <v>6.2793023618709212E-2</v>
      </c>
      <c r="C3" s="20">
        <v>6000000</v>
      </c>
      <c r="D3" s="21">
        <f>(C5-C3)/C5</f>
        <v>6.2793023618709212E-2</v>
      </c>
    </row>
    <row r="4" spans="1:4" x14ac:dyDescent="0.35">
      <c r="A4" s="19" t="s">
        <v>37</v>
      </c>
      <c r="B4" s="21">
        <f>(C5-C4)/C5</f>
        <v>-1.5307557746398352E-2</v>
      </c>
      <c r="C4" s="20">
        <v>6500000</v>
      </c>
      <c r="D4" s="21">
        <f>(C5-C4)/C5</f>
        <v>-1.5307557746398352E-2</v>
      </c>
    </row>
    <row r="5" spans="1:4" x14ac:dyDescent="0.35">
      <c r="A5" s="19" t="s">
        <v>3</v>
      </c>
      <c r="B5" s="20"/>
      <c r="C5" s="20">
        <v>6402001</v>
      </c>
      <c r="D5" s="20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C0E21EEB43C4C8DBB3300F7DC10F8" ma:contentTypeVersion="" ma:contentTypeDescription="Create a new document." ma:contentTypeScope="" ma:versionID="6be2471b7acce0cabb07a1e6015d6982">
  <xsd:schema xmlns:xsd="http://www.w3.org/2001/XMLSchema" xmlns:xs="http://www.w3.org/2001/XMLSchema" xmlns:p="http://schemas.microsoft.com/office/2006/metadata/properties" xmlns:ns1="http://schemas.microsoft.com/sharepoint/v3" xmlns:ns2="c71c050d-b19c-429a-987e-8501ecb2ea2f" targetNamespace="http://schemas.microsoft.com/office/2006/metadata/properties" ma:root="true" ma:fieldsID="87b1e389a20b2ad294101709bd174b74" ns1:_="" ns2:_="">
    <xsd:import namespace="http://schemas.microsoft.com/sharepoint/v3"/>
    <xsd:import namespace="c71c050d-b19c-429a-987e-8501ecb2ea2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ingHintHash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c050d-b19c-429a-987e-8501ecb2ea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1" nillable="true" ma:displayName="Sharing Hint Hash" ma:description="" ma:internalName="SharingHintHash" ma:readOnly="true">
      <xsd:simpleType>
        <xsd:restriction base="dms:Text"/>
      </xsd:simple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F779454-9AB6-477E-9303-8C29DCB842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71c050d-b19c-429a-987e-8501ecb2ea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9AD165-17C1-45E0-9710-0DDDDA2F0F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32E999-EE3F-42F5-B904-CF50182885B7}">
  <ds:schemaRefs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c71c050d-b19c-429a-987e-8501ecb2ea2f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Closeout</vt:lpstr>
      <vt:lpstr>Sheet1</vt:lpstr>
      <vt:lpstr>Actual12</vt:lpstr>
      <vt:lpstr>Projected12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Bromead, Kathy</dc:creator>
  <cp:keywords/>
  <cp:lastModifiedBy>Svendsgaard, John W</cp:lastModifiedBy>
  <cp:lastPrinted>2015-02-13T16:45:27Z</cp:lastPrinted>
  <dcterms:created xsi:type="dcterms:W3CDTF">2014-10-09T15:34:10Z</dcterms:created>
  <dcterms:modified xsi:type="dcterms:W3CDTF">2023-07-24T13:47:39Z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TC029300569991</vt:lpwstr>
  </property>
  <property fmtid="{D5CDD505-2E9C-101B-9397-08002B2CF9AE}" pid="3" name="ContentTypeId">
    <vt:lpwstr>0x010100C2DC0E21EEB43C4C8DBB3300F7DC10F8</vt:lpwstr>
  </property>
</Properties>
</file>